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Skill Matrix" sheetId="2" state="visible" r:id="rId4"/>
    <sheet name="Bus Risk Summary" sheetId="3" state="visible" r:id="rId5"/>
    <sheet name="How to Use" sheetId="4" state="visible" r:id="rId6"/>
  </sheets>
  <definedNames>
    <definedName function="false" hidden="false" localSheetId="0" name="_xlnm.Print_Area" vbProcedure="false">Dashboard!$A$1:$K$35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<sst xmlns="http://schemas.openxmlformats.org/spreadsheetml/2006/main" count="90" uniqueCount="70">
  <si>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Skill Matrix &amp; Competency Tracker</t>
  </si>
  <si>
    <t xml:space="preserve">Free workforce planning template  ·  clovert.eu</t>
  </si>
  <si>
    <t xml:space="preserve">TEAM MEMBERS</t>
  </si>
  <si>
    <t xml:space="preserve">SKILLS TRACKED</t>
  </si>
  <si>
    <t xml:space="preserve">CRITICAL GAPS</t>
  </si>
  <si>
    <t xml:space="preserve">AVG. PROFICIENCY</t>
  </si>
  <si>
    <t xml:space="preserve">Coverage by skill (people at proficiency ≥3)</t>
  </si>
  <si>
    <t xml:space="preserve">Why this matters</t>
  </si>
  <si>
    <t xml:space="preserve">•  Any skill covered by 1 person only is a single point of failure.</t>
  </si>
  <si>
    <t xml:space="preserve">•  If that person leaves, gets sick, or is on leave — the line stops.</t>
  </si>
  <si>
    <t xml:space="preserve">•  This sheet is static. The moment someone's status changes, you have to remember to update it yourself.</t>
  </si>
  <si>
    <t xml:space="preserve">Skill</t>
  </si>
  <si>
    <t xml:space="preserve">Covered</t>
  </si>
  <si>
    <t xml:space="preserve">CNC Machine A</t>
  </si>
  <si>
    <t xml:space="preserve">Clovert tracks this live — no manual updates, automatic risk alerts, linked to development plans.  →  clovert.eu</t>
  </si>
  <si>
    <t xml:space="preserve">CNC Machine B</t>
  </si>
  <si>
    <t xml:space="preserve">Forklift Op.</t>
  </si>
  <si>
    <t xml:space="preserve">Quality Control</t>
  </si>
  <si>
    <t xml:space="preserve">Packaging</t>
  </si>
  <si>
    <t xml:space="preserve">Machine Maintenance</t>
  </si>
  <si>
    <t xml:space="preserve">WMS Scanner</t>
  </si>
  <si>
    <t xml:space="preserve">Skill Matrix — Production Floor</t>
  </si>
  <si>
    <t xml:space="preserve">Free template · clovert.eu</t>
  </si>
  <si>
    <t xml:space="preserve">#</t>
  </si>
  <si>
    <t xml:space="preserve">Name</t>
  </si>
  <si>
    <t xml:space="preserve">Department</t>
  </si>
  <si>
    <t xml:space="preserve">⚠ Single point of failure</t>
  </si>
  <si>
    <t xml:space="preserve">James Carter</t>
  </si>
  <si>
    <t xml:space="preserve">Production</t>
  </si>
  <si>
    <t xml:space="preserve">Olivia Bennett</t>
  </si>
  <si>
    <t xml:space="preserve">Liam Foster</t>
  </si>
  <si>
    <t xml:space="preserve">Warehouse</t>
  </si>
  <si>
    <t xml:space="preserve">Sophie Turner</t>
  </si>
  <si>
    <t xml:space="preserve">Daniel Reyes</t>
  </si>
  <si>
    <t xml:space="preserve">Quality</t>
  </si>
  <si>
    <t xml:space="preserve">Emma Walsh</t>
  </si>
  <si>
    <t xml:space="preserve">Maintenance</t>
  </si>
  <si>
    <t xml:space="preserve">Noah Mitchell</t>
  </si>
  <si>
    <t xml:space="preserve">Ava Richardson</t>
  </si>
  <si>
    <t xml:space="preserve">Lucas Bauer</t>
  </si>
  <si>
    <t xml:space="preserve">Logistics</t>
  </si>
  <si>
    <t xml:space="preserve">Maria Santos</t>
  </si>
  <si>
    <t xml:space="preserve">Coverage</t>
  </si>
  <si>
    <t xml:space="preserve">Proficiency scale</t>
  </si>
  <si>
    <t xml:space="preserve">No knowledge</t>
  </si>
  <si>
    <t xml:space="preserve">Beginner</t>
  </si>
  <si>
    <t xml:space="preserve">Independent w/ supervision</t>
  </si>
  <si>
    <t xml:space="preserve">Independent</t>
  </si>
  <si>
    <t xml:space="preserve">Expert / can train others</t>
  </si>
  <si>
    <t xml:space="preserve">Single Point of Failure — Auto-Calculated</t>
  </si>
  <si>
    <t xml:space="preserve">How many people hold each skill at proficiency 3-4 (independent/expert)</t>
  </si>
  <si>
    <t xml:space="preserve">People at level ≥3</t>
  </si>
  <si>
    <t xml:space="preserve">Status</t>
  </si>
  <si>
    <t xml:space="preserve">What it means</t>
  </si>
  <si>
    <t xml:space="preserve">🛑  Excel won't tell you when your critical operator hands in their notice.</t>
  </si>
  <si>
    <t xml:space="preserve">Clovert tracks bus risk live and links it to development plans in 2 clicks — clovert.eu</t>
  </si>
  <si>
    <t xml:space="preserve">How to use this template</t>
  </si>
  <si>
    <t xml:space="preserve">1. Add your people and skills</t>
  </si>
  <si>
    <t xml:space="preserve">On the 'Skill Matrix' sheet, list names in column B and department in column C (dropdown provided).</t>
  </si>
  <si>
    <t xml:space="preserve">2. Rate proficiency</t>
  </si>
  <si>
    <t xml:space="preserve">For each person and skill, enter a number 0–4. See the scale legend at the bottom of the sheet.</t>
  </si>
  <si>
    <t xml:space="preserve">3. Watch the 'Single point of failure' column</t>
  </si>
  <si>
    <t xml:space="preserve">If it shows '⚠ Sole expert', that person is the only one on the team at proficiency 3-4 for that skill.</t>
  </si>
  <si>
    <t xml:space="preserve">4. Check the Bus Risk Summary</t>
  </si>
  <si>
    <t xml:space="preserve">Auto-calculates how many people cover each skill and flags anything CRITICAL.</t>
  </si>
  <si>
    <t xml:space="preserve">5. Check the Dashboard</t>
  </si>
  <si>
    <t xml:space="preserve">Top-line view of team size, skills tracked, critical gaps, and coverage by skill — useful for a quick update to leadership.</t>
  </si>
  <si>
    <t xml:space="preserve">6. Adding new skills</t>
  </si>
  <si>
    <t xml:space="preserve">Insert a new column between existing skill columns. Copy formatting from a neighboring column to keep the color scale and formulas consistent.</t>
  </si>
  <si>
    <t xml:space="preserve">Note: this spreadsheet is static — when someone leaves or changes role, you have to update it manually. Clovert's Skill Matrix does the same thing live: automatic alerts to HR, and gaps linked directly to individual development plans. More at clovert.eu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</si>
</sst>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2050"/>
      <name val="Arial"/>
      <family val="0"/>
      <charset val="1"/>
    </font>
    <font>
      <i val="true"/>
      <sz val="11"/>
      <color rgb="FF667085"/>
      <name val="Arial"/>
      <family val="0"/>
      <charset val="1"/>
    </font>
    <font>
      <b val="true"/>
      <sz val="9"/>
      <color rgb="FF667085"/>
      <name val="Arial"/>
      <family val="0"/>
      <charset val="1"/>
    </font>
    <font>
      <b val="true"/>
      <sz val="22"/>
      <color rgb="FF002050"/>
      <name val="Arial"/>
      <family val="0"/>
      <charset val="1"/>
    </font>
    <font>
      <b val="true"/>
      <sz val="22"/>
      <color rgb="FFD94B43"/>
      <name val="Arial"/>
      <family val="0"/>
      <charset val="1"/>
    </font>
    <font>
      <b val="true"/>
      <sz val="11"/>
      <color rgb="FF002050"/>
      <name val="Arial"/>
      <family val="0"/>
      <charset val="1"/>
    </font>
    <font>
      <sz val="10"/>
      <color rgb="FF1F2937"/>
      <name val="Arial"/>
      <family val="0"/>
      <charset val="1"/>
    </font>
    <font>
      <sz val="9"/>
      <color rgb="FF66708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Calibri"/>
      <family val="2"/>
    </font>
    <font>
      <b val="true"/>
      <sz val="15"/>
      <color rgb="FF002050"/>
      <name val="Arial"/>
      <family val="0"/>
      <charset val="1"/>
    </font>
    <font>
      <i val="true"/>
      <sz val="10"/>
      <color rgb="FF66708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sz val="10"/>
      <color rgb="FF667085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D94B43"/>
      <name val="Arial"/>
      <family val="0"/>
      <charset val="1"/>
    </font>
    <font>
      <b val="true"/>
      <sz val="10"/>
      <color rgb="FF002050"/>
      <name val="Arial"/>
      <family val="0"/>
      <charset val="1"/>
    </font>
    <font>
      <b val="true"/>
      <sz val="11"/>
      <color rgb="FF1F2937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002050"/>
      <name val="Arial"/>
      <family val="0"/>
      <charset val="1"/>
    </font>
    <font>
      <sz val="1"/>
      <color rgb="FFFFFFFF"/>
      <name val="Cambria"/>
      <family val="0"/>
      <charset val="1"/>
    </font>
    <font>
      <b val="true"/>
      <sz val="11"/>
      <name val="Arial"/>
      <family val="0"/>
      <charset val="1"/>
    </font>
    <font>
      <sz val="10"/>
      <color rgb="FF002050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EEF1F4"/>
        <bgColor rgb="FFF7F8FA"/>
      </patternFill>
    </fill>
    <fill>
      <patternFill patternType="solid">
        <fgColor rgb="FFFCEAE9"/>
        <bgColor rgb="FFFBF2E2"/>
      </patternFill>
    </fill>
    <fill>
      <patternFill patternType="solid">
        <fgColor rgb="FF002050"/>
        <bgColor rgb="FF1F2937"/>
      </patternFill>
    </fill>
    <fill>
      <patternFill patternType="solid">
        <fgColor rgb="FFD94B43"/>
        <bgColor rgb="FF993366"/>
      </patternFill>
    </fill>
    <fill>
      <patternFill patternType="solid">
        <fgColor rgb="FFFFFFFF"/>
        <bgColor rgb="FFF9F9F9"/>
      </patternFill>
    </fill>
    <fill>
      <patternFill patternType="solid">
        <fgColor rgb="FFF7F8FA"/>
        <bgColor rgb="FFF9F9F9"/>
      </patternFill>
    </fill>
    <fill>
      <patternFill patternType="solid">
        <fgColor rgb="FFC7E3DA"/>
        <bgColor rgb="FFD9DEE4"/>
      </patternFill>
    </fill>
    <fill>
      <patternFill patternType="solid">
        <fgColor rgb="FF7FC4AB"/>
        <bgColor rgb="FF969696"/>
      </patternFill>
    </fill>
    <fill>
      <patternFill patternType="solid">
        <fgColor rgb="FF2A9D78"/>
        <bgColor rgb="FF009070"/>
      </patternFill>
    </fill>
    <fill>
      <patternFill patternType="solid">
        <fgColor rgb="FF009070"/>
        <bgColor rgb="FF00808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002050"/>
      </left>
      <right/>
      <top style="medium">
        <color rgb="FF002050"/>
      </top>
      <bottom/>
      <diagonal/>
    </border>
    <border diagonalUp="false" diagonalDown="false">
      <left/>
      <right style="medium">
        <color rgb="FF002050"/>
      </right>
      <top style="medium">
        <color rgb="FF002050"/>
      </top>
      <bottom/>
      <diagonal/>
    </border>
    <border diagonalUp="false" diagonalDown="false">
      <left style="medium">
        <color rgb="FF002050"/>
      </left>
      <right style="medium">
        <color rgb="FF002050"/>
      </right>
      <top/>
      <bottom/>
      <diagonal/>
    </border>
    <border diagonalUp="false" diagonalDown="false">
      <left style="medium">
        <color rgb="FF002050"/>
      </left>
      <right/>
      <top/>
      <bottom/>
      <diagonal/>
    </border>
    <border diagonalUp="false" diagonalDown="false">
      <left/>
      <right style="medium">
        <color rgb="FF002050"/>
      </right>
      <top/>
      <bottom/>
      <diagonal/>
    </border>
    <border diagonalUp="false" diagonalDown="false">
      <left style="medium">
        <color rgb="FF002050"/>
      </left>
      <right/>
      <top/>
      <bottom style="medium">
        <color rgb="FF002050"/>
      </bottom>
      <diagonal/>
    </border>
    <border diagonalUp="false" diagonalDown="false">
      <left/>
      <right style="medium">
        <color rgb="FF002050"/>
      </right>
      <top/>
      <bottom style="medium">
        <color rgb="FF002050"/>
      </bottom>
      <diagonal/>
    </border>
    <border diagonalUp="false" diagonalDown="false">
      <left style="thin">
        <color rgb="FFD9DEE4"/>
      </left>
      <right style="thin">
        <color rgb="FFD9DEE4"/>
      </right>
      <top style="thin">
        <color rgb="FFD9DEE4"/>
      </top>
      <bottom style="thin">
        <color rgb="FFD9DEE4"/>
      </bottom>
      <diagonal/>
    </border>
    <border diagonalUp="false" diagonalDown="false">
      <left/>
      <right/>
      <top style="medium">
        <color rgb="FF00205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center" vertical="bottom" textRotation="60" wrapText="true" indent="0" shrinkToFit="false"/>
      <protection locked="true" hidden="false"/>
    </xf>
    <xf numFmtId="164" fontId="16" fillId="5" borderId="0" xfId="0" applyFont="true" applyBorder="false" applyAlignment="true" applyProtection="false">
      <alignment horizontal="center" vertical="bottom" textRotation="60" wrapText="true" indent="0" shrinkToFit="false"/>
      <protection locked="true" hidden="false"/>
    </xf>
    <xf numFmtId="164" fontId="11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8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9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1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7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6" fillId="7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7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7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D94B43"/>
      </font>
      <fill>
        <patternFill>
          <bgColor rgb="FFFCEAE9"/>
        </patternFill>
      </fill>
    </dxf>
    <dxf>
      <font>
        <b val="1"/>
        <color rgb="FFE0A23B"/>
      </font>
      <fill>
        <patternFill>
          <bgColor rgb="FFFBF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070"/>
      <rgbColor rgb="FFD9DEE4"/>
      <rgbColor rgb="FF878787"/>
      <rgbColor rgb="FF9999FF"/>
      <rgbColor rgb="FF993366"/>
      <rgbColor rgb="FFFBF2E2"/>
      <rgbColor rgb="FFEEF1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8FA"/>
      <rgbColor rgb="FFC7E3DA"/>
      <rgbColor rgb="FFFCEAE9"/>
      <rgbColor rgb="FF7FC4AB"/>
      <rgbColor rgb="FFFF99CC"/>
      <rgbColor rgb="FFCC99FF"/>
      <rgbColor rgb="FFF9F9F9"/>
      <rgbColor rgb="FF3366FF"/>
      <rgbColor rgb="FF33CCCC"/>
      <rgbColor rgb="FF99CC00"/>
      <rgbColor rgb="FFFFCC00"/>
      <rgbColor rgb="FFE0A23B"/>
      <rgbColor rgb="FFD94B43"/>
      <rgbColor rgb="FF667085"/>
      <rgbColor rgb="FF969696"/>
      <rgbColor rgb="FF002050"/>
      <rgbColor rgb="FF2A9D78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Dashboard!$H$19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rgbClr val="00907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Dashboard!$G$20:$G$26</c:f>
              <c:strCache>
                <c:ptCount val="7"/>
                <c:pt idx="0">
                  <c:v>CNC Machine A</c:v>
                </c:pt>
                <c:pt idx="1">
                  <c:v>CNC Machine B</c:v>
                </c:pt>
                <c:pt idx="2">
                  <c:v>Forklift Op.</c:v>
                </c:pt>
                <c:pt idx="3">
                  <c:v>Quality Control</c:v>
                </c:pt>
                <c:pt idx="4">
                  <c:v>Packaging</c:v>
                </c:pt>
                <c:pt idx="5">
                  <c:v>Machine Maintenance</c:v>
                </c:pt>
                <c:pt idx="6">
                  <c:v>WMS Scanner</c:v>
                </c:pt>
              </c:strCache>
            </c:strRef>
          </c:cat>
          <c:val>
            <c:numRef>
              <c:f>Dashboard!$H$20:$H$26</c:f>
              <c:numCache>
                <c:formatCode>General</c:formatCode>
                <c:ptCount val="7"/>
                <c:pt idx="0">
                  <c:v>5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</c:ser>
        <c:gapWidth val="60"/>
        <c:overlap val="0"/>
        <c:axId val="66212012"/>
        <c:axId val="48493147"/>
      </c:barChart>
      <c:catAx>
        <c:axId val="662120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8493147"/>
        <c:crosses val="autoZero"/>
        <c:auto val="1"/>
        <c:lblAlgn val="ctr"/>
        <c:lblOffset val="100"/>
        <c:noMultiLvlLbl val="0"/>
      </c:catAx>
      <c:valAx>
        <c:axId val="4849314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21201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13</xdr:row>
      <xdr:rowOff>0</xdr:rowOff>
    </xdr:from>
    <xdr:to>
      <xdr:col>4</xdr:col>
      <xdr:colOff>576000</xdr:colOff>
      <xdr:row>24</xdr:row>
      <xdr:rowOff>3600</xdr:rowOff>
    </xdr:to>
    <xdr:graphicFrame>
      <xdr:nvGraphicFramePr>
        <xdr:cNvPr id="0" name="Chart 1"/>
        <xdr:cNvGraphicFramePr/>
      </xdr:nvGraphicFramePr>
      <xdr:xfrm>
        <a:off x="211320" y="2333520"/>
        <a:ext cx="3959280" cy="2642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2050"/>
    <pageSetUpPr fitToPage="false"/>
  </sheetPr>
  <dimension ref="B2:R26"/>
  <sheetViews>
    <sheetView showFormulas="false" showGridLines="fals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H20" activeCellId="0" sqref="H20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5" min="2" style="0" width="16"/>
    <col collapsed="false" customWidth="true" hidden="false" outlineLevel="0" max="6" min="6" style="0" width="3"/>
    <col collapsed="false" customWidth="true" hidden="false" outlineLevel="0" max="7" min="7" style="0" width="22"/>
    <col collapsed="false" customWidth="true" hidden="false" outlineLevel="0" max="10" min="8" style="0" width="12"/>
  </cols>
  <sheetData>
    <row r="2" customFormat="false" ht="21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</row>
    <row r="3" customFormat="false" ht="13.5" hidden="false" customHeight="true" outlineLevel="0" collapsed="false">
      <c r="B3" s="1"/>
      <c r="C3" s="1"/>
      <c r="D3" s="1"/>
      <c r="E3" s="1"/>
      <c r="F3" s="1"/>
      <c r="G3" s="1"/>
      <c r="H3" s="1"/>
      <c r="I3" s="1"/>
      <c r="J3" s="1"/>
    </row>
    <row r="4" customFormat="false" ht="14.25" hidden="false" customHeight="false" outlineLevel="0" collapsed="false">
      <c r="B4" s="2" t="s">
        <v>1</v>
      </c>
      <c r="C4" s="2"/>
      <c r="D4" s="2"/>
      <c r="E4" s="2"/>
      <c r="F4" s="2"/>
      <c r="G4" s="2"/>
      <c r="H4" s="2"/>
      <c r="I4" s="2"/>
      <c r="J4" s="2"/>
    </row>
    <row r="6" customFormat="false" ht="6" hidden="false" customHeight="true" outlineLevel="0" collapsed="false">
      <c r="B6" s="3"/>
      <c r="C6" s="4"/>
      <c r="D6" s="3"/>
      <c r="E6" s="4"/>
      <c r="F6" s="5"/>
      <c r="G6" s="6"/>
      <c r="H6" s="3"/>
      <c r="I6" s="4"/>
    </row>
    <row r="7" customFormat="false" ht="14.25" hidden="false" customHeight="false" outlineLevel="0" collapsed="false">
      <c r="B7" s="7" t="s">
        <v>2</v>
      </c>
      <c r="C7" s="7"/>
      <c r="D7" s="7" t="s">
        <v>3</v>
      </c>
      <c r="E7" s="7"/>
      <c r="F7" s="8" t="s">
        <v>4</v>
      </c>
      <c r="G7" s="8"/>
      <c r="H7" s="7" t="s">
        <v>5</v>
      </c>
      <c r="I7" s="7"/>
    </row>
    <row r="8" customFormat="false" ht="14.25" hidden="false" customHeight="false" outlineLevel="0" collapsed="false">
      <c r="B8" s="9"/>
      <c r="C8" s="10"/>
      <c r="D8" s="9"/>
      <c r="E8" s="10"/>
      <c r="F8" s="11"/>
      <c r="G8" s="12"/>
      <c r="H8" s="9"/>
      <c r="I8" s="10"/>
    </row>
    <row r="9" customFormat="false" ht="14.25" hidden="false" customHeight="false" outlineLevel="0" collapsed="false">
      <c r="B9" s="13" t="n">
        <f aca="false">COUNTA('Skill Matrix'!B6:B15)</f>
        <v>10</v>
      </c>
      <c r="C9" s="13"/>
      <c r="D9" s="13" t="n">
        <v>7</v>
      </c>
      <c r="E9" s="13"/>
      <c r="F9" s="14" t="n">
        <f aca="false">'Bus Risk Summary'!H5</f>
        <v>1</v>
      </c>
      <c r="G9" s="14"/>
      <c r="H9" s="13" t="str">
        <f aca="false">ROUND(AVERAGE('Skill Matrix'!D6:J15),1)&amp;" / 4"</f>
        <v>1.8 / 4</v>
      </c>
      <c r="I9" s="13"/>
    </row>
    <row r="10" customFormat="false" ht="14.25" hidden="false" customHeight="false" outlineLevel="0" collapsed="false">
      <c r="B10" s="13"/>
      <c r="C10" s="13"/>
      <c r="D10" s="13"/>
      <c r="E10" s="13"/>
      <c r="F10" s="14"/>
      <c r="G10" s="14"/>
      <c r="H10" s="13"/>
      <c r="I10" s="13"/>
    </row>
    <row r="11" customFormat="false" ht="14.25" hidden="false" customHeight="false" outlineLevel="0" collapsed="false">
      <c r="B11" s="15"/>
      <c r="C11" s="16"/>
      <c r="D11" s="15"/>
      <c r="E11" s="16"/>
      <c r="F11" s="17"/>
      <c r="G11" s="18"/>
      <c r="H11" s="15"/>
      <c r="I11" s="16"/>
    </row>
    <row r="13" customFormat="false" ht="14.25" hidden="false" customHeight="false" outlineLevel="0" collapsed="false">
      <c r="B13" s="19" t="s">
        <v>6</v>
      </c>
      <c r="C13" s="19"/>
      <c r="D13" s="19"/>
      <c r="E13" s="19"/>
    </row>
    <row r="14" customFormat="false" ht="14.25" hidden="false" customHeight="false" outlineLevel="0" collapsed="false">
      <c r="G14" s="19" t="s">
        <v>7</v>
      </c>
      <c r="H14" s="19"/>
      <c r="I14" s="19"/>
      <c r="J14" s="19"/>
    </row>
    <row r="15" customFormat="false" ht="27.75" hidden="false" customHeight="true" outlineLevel="0" collapsed="false">
      <c r="G15" s="20" t="s">
        <v>8</v>
      </c>
      <c r="H15" s="20"/>
      <c r="I15" s="20"/>
      <c r="J15" s="20"/>
    </row>
    <row r="16" customFormat="false" ht="27.75" hidden="false" customHeight="true" outlineLevel="0" collapsed="false">
      <c r="G16" s="20" t="s">
        <v>9</v>
      </c>
      <c r="H16" s="20"/>
      <c r="I16" s="20"/>
      <c r="J16" s="20"/>
    </row>
    <row r="17" customFormat="false" ht="27.75" hidden="false" customHeight="true" outlineLevel="0" collapsed="false">
      <c r="G17" s="20" t="s">
        <v>10</v>
      </c>
      <c r="H17" s="20"/>
      <c r="I17" s="20"/>
      <c r="J17" s="20"/>
    </row>
    <row r="19" customFormat="false" ht="14.25" hidden="false" customHeight="false" outlineLevel="0" collapsed="false">
      <c r="G19" s="21" t="s">
        <v>11</v>
      </c>
      <c r="H19" s="21" t="s">
        <v>12</v>
      </c>
    </row>
    <row r="20" customFormat="false" ht="19.5" hidden="false" customHeight="true" outlineLevel="0" collapsed="false">
      <c r="G20" s="22" t="s">
        <v>13</v>
      </c>
      <c r="H20" s="0" t="n">
        <f aca="false">COUNTIF('Skill Matrix'!D6:D15,"&gt;=3")</f>
        <v>5</v>
      </c>
      <c r="J20" s="23" t="s">
        <v>14</v>
      </c>
      <c r="K20" s="23"/>
      <c r="L20" s="23"/>
      <c r="M20" s="23"/>
      <c r="N20" s="23"/>
      <c r="O20" s="23"/>
      <c r="P20" s="23"/>
      <c r="Q20" s="23"/>
      <c r="R20" s="23"/>
    </row>
    <row r="21" customFormat="false" ht="19.5" hidden="false" customHeight="true" outlineLevel="0" collapsed="false">
      <c r="G21" s="22" t="s">
        <v>15</v>
      </c>
      <c r="H21" s="0" t="n">
        <f aca="false">COUNTIF('Skill Matrix'!E6:E15,"&gt;=3")</f>
        <v>1</v>
      </c>
      <c r="J21" s="23"/>
      <c r="K21" s="23"/>
      <c r="L21" s="23"/>
      <c r="M21" s="23"/>
      <c r="N21" s="23"/>
      <c r="O21" s="23"/>
      <c r="P21" s="23"/>
      <c r="Q21" s="23"/>
      <c r="R21" s="23"/>
    </row>
    <row r="22" customFormat="false" ht="14.25" hidden="false" customHeight="false" outlineLevel="0" collapsed="false">
      <c r="G22" s="22" t="s">
        <v>16</v>
      </c>
      <c r="H22" s="0" t="n">
        <f aca="false">COUNTIF('Skill Matrix'!F6:F15,"&gt;=3")</f>
        <v>3</v>
      </c>
    </row>
    <row r="23" customFormat="false" ht="14.25" hidden="false" customHeight="false" outlineLevel="0" collapsed="false">
      <c r="G23" s="22" t="s">
        <v>17</v>
      </c>
      <c r="H23" s="0" t="n">
        <f aca="false">COUNTIF('Skill Matrix'!G6:G15,"&gt;=3")</f>
        <v>4</v>
      </c>
    </row>
    <row r="24" customFormat="false" ht="14.25" hidden="false" customHeight="false" outlineLevel="0" collapsed="false">
      <c r="G24" s="22" t="s">
        <v>18</v>
      </c>
      <c r="H24" s="0" t="n">
        <f aca="false">COUNTIF('Skill Matrix'!H6:H15,"&gt;=3")</f>
        <v>5</v>
      </c>
    </row>
    <row r="25" customFormat="false" ht="14.25" hidden="false" customHeight="false" outlineLevel="0" collapsed="false">
      <c r="G25" s="22" t="s">
        <v>19</v>
      </c>
      <c r="H25" s="0" t="n">
        <f aca="false">COUNTIF('Skill Matrix'!I6:I15,"&gt;=3")</f>
        <v>3</v>
      </c>
    </row>
    <row r="26" customFormat="false" ht="14.25" hidden="false" customHeight="false" outlineLevel="0" collapsed="false">
      <c r="G26" s="22" t="s">
        <v>20</v>
      </c>
      <c r="H26" s="0" t="n">
        <f aca="false">COUNTIF('Skill Matrix'!J6:J15,"&gt;=3")</f>
        <v>2</v>
      </c>
    </row>
  </sheetData>
  <mergeCells count="16">
    <mergeCell ref="B2:J3"/>
    <mergeCell ref="B4:J4"/>
    <mergeCell ref="B7:C7"/>
    <mergeCell ref="D7:E7"/>
    <mergeCell ref="F7:G7"/>
    <mergeCell ref="H7:I7"/>
    <mergeCell ref="B9:C10"/>
    <mergeCell ref="D9:E10"/>
    <mergeCell ref="F9:G10"/>
    <mergeCell ref="H9:I10"/>
    <mergeCell ref="B13:E13"/>
    <mergeCell ref="G14:J14"/>
    <mergeCell ref="G15:J15"/>
    <mergeCell ref="G16:J16"/>
    <mergeCell ref="G17:J17"/>
    <mergeCell ref="J20:R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9070"/>
    <pageSetUpPr fitToPage="false"/>
  </sheetPr>
  <dimension ref="A1:K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15" activePane="bottomRight" state="frozen"/>
      <selection pane="topLeft" activeCell="A1" activeCellId="0" sqref="A1"/>
      <selection pane="topRight" activeCell="D1" activeCellId="0" sqref="D1"/>
      <selection pane="bottomLeft" activeCell="A15" activeCellId="0" sqref="A15"/>
      <selection pane="bottomRight" activeCell="B15" activeCellId="0" sqref="B15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10" min="4" style="0" width="10"/>
    <col collapsed="false" customWidth="true" hidden="false" outlineLevel="0" max="11" min="11" style="0" width="16"/>
  </cols>
  <sheetData>
    <row r="1" customFormat="false" ht="18.75" hidden="false" customHeight="true" outlineLevel="0" collapsed="false">
      <c r="A1" s="24" t="s">
        <v>21</v>
      </c>
      <c r="B1" s="24"/>
      <c r="C1" s="24"/>
      <c r="D1" s="24"/>
      <c r="E1" s="24"/>
      <c r="F1" s="24"/>
    </row>
    <row r="2" customFormat="false" ht="14.25" hidden="false" customHeight="false" outlineLevel="0" collapsed="false">
      <c r="A2" s="25" t="s">
        <v>22</v>
      </c>
      <c r="B2" s="25"/>
      <c r="C2" s="25"/>
      <c r="D2" s="25"/>
      <c r="E2" s="25"/>
      <c r="F2" s="25"/>
    </row>
    <row r="5" customFormat="false" ht="79.5" hidden="false" customHeight="true" outlineLevel="0" collapsed="false">
      <c r="A5" s="26" t="s">
        <v>23</v>
      </c>
      <c r="B5" s="27" t="s">
        <v>24</v>
      </c>
      <c r="C5" s="27" t="s">
        <v>25</v>
      </c>
      <c r="D5" s="28" t="s">
        <v>13</v>
      </c>
      <c r="E5" s="28" t="s">
        <v>15</v>
      </c>
      <c r="F5" s="28" t="s">
        <v>16</v>
      </c>
      <c r="G5" s="28" t="s">
        <v>17</v>
      </c>
      <c r="H5" s="28" t="s">
        <v>18</v>
      </c>
      <c r="I5" s="28" t="s">
        <v>19</v>
      </c>
      <c r="J5" s="28" t="s">
        <v>20</v>
      </c>
      <c r="K5" s="29" t="s">
        <v>26</v>
      </c>
    </row>
    <row r="6" customFormat="false" ht="18.75" hidden="false" customHeight="true" outlineLevel="0" collapsed="false">
      <c r="A6" s="30" t="n">
        <v>1</v>
      </c>
      <c r="B6" s="31" t="s">
        <v>27</v>
      </c>
      <c r="C6" s="32" t="s">
        <v>28</v>
      </c>
      <c r="D6" s="33" t="n">
        <v>3</v>
      </c>
      <c r="E6" s="33" t="n">
        <v>1</v>
      </c>
      <c r="F6" s="33" t="n">
        <v>0</v>
      </c>
      <c r="G6" s="33" t="n">
        <v>2</v>
      </c>
      <c r="H6" s="33" t="n">
        <v>4</v>
      </c>
      <c r="I6" s="33" t="n">
        <v>0</v>
      </c>
      <c r="J6" s="33" t="n">
        <v>1</v>
      </c>
      <c r="K6" s="34" t="str">
        <f aca="false">IF(OR(AND(D6&gt;=3,COUNTIF(D6:D15,"&gt;=3")=1),AND(E6&gt;=3,COUNTIF(E6:E15,"&gt;=3")=1),AND(F6&gt;=3,COUNTIF(F6:F15,"&gt;=3")=1),AND(G6&gt;=3,COUNTIF(G6:G15,"&gt;=3")=1),AND(H6&gt;=3,COUNTIF(H6:H15,"&gt;=3")=1),AND(I6&gt;=3,COUNTIF(I6:I15,"&gt;=3")=1),AND(J6&gt;=3,COUNTIF(J6:J15,"&gt;=3")=1)),"⚠ Sole expert","")</f>
        <v/>
      </c>
    </row>
    <row r="7" customFormat="false" ht="18.75" hidden="false" customHeight="true" outlineLevel="0" collapsed="false">
      <c r="A7" s="35" t="n">
        <v>2</v>
      </c>
      <c r="B7" s="36" t="s">
        <v>29</v>
      </c>
      <c r="C7" s="37" t="s">
        <v>28</v>
      </c>
      <c r="D7" s="33" t="n">
        <v>4</v>
      </c>
      <c r="E7" s="33" t="n">
        <v>1</v>
      </c>
      <c r="F7" s="33" t="n">
        <v>2</v>
      </c>
      <c r="G7" s="33" t="n">
        <v>1</v>
      </c>
      <c r="H7" s="33" t="n">
        <v>2</v>
      </c>
      <c r="I7" s="33" t="n">
        <v>3</v>
      </c>
      <c r="J7" s="33" t="n">
        <v>0</v>
      </c>
      <c r="K7" s="34" t="str">
        <f aca="false">IF(OR(AND(D7&gt;=3,COUNTIF(D6:D15,"&gt;=3")=1),AND(E7&gt;=3,COUNTIF(E6:E15,"&gt;=3")=1),AND(F7&gt;=3,COUNTIF(F6:F15,"&gt;=3")=1),AND(G7&gt;=3,COUNTIF(G6:G15,"&gt;=3")=1),AND(H7&gt;=3,COUNTIF(H6:H15,"&gt;=3")=1),AND(I7&gt;=3,COUNTIF(I6:I15,"&gt;=3")=1),AND(J7&gt;=3,COUNTIF(J6:J15,"&gt;=3")=1)),"⚠ Sole expert","")</f>
        <v/>
      </c>
    </row>
    <row r="8" customFormat="false" ht="18.75" hidden="false" customHeight="true" outlineLevel="0" collapsed="false">
      <c r="A8" s="30" t="n">
        <v>3</v>
      </c>
      <c r="B8" s="31" t="s">
        <v>30</v>
      </c>
      <c r="C8" s="32" t="s">
        <v>31</v>
      </c>
      <c r="D8" s="33" t="n">
        <v>2</v>
      </c>
      <c r="E8" s="33" t="n">
        <v>0</v>
      </c>
      <c r="F8" s="33" t="n">
        <v>4</v>
      </c>
      <c r="G8" s="33" t="n">
        <v>3</v>
      </c>
      <c r="H8" s="33" t="n">
        <v>3</v>
      </c>
      <c r="I8" s="33" t="n">
        <v>1</v>
      </c>
      <c r="J8" s="33" t="n">
        <v>2</v>
      </c>
      <c r="K8" s="34" t="str">
        <f aca="false">IF(OR(AND(D8&gt;=3,COUNTIF(D6:D15,"&gt;=3")=1),AND(E8&gt;=3,COUNTIF(E6:E15,"&gt;=3")=1),AND(F8&gt;=3,COUNTIF(F6:F15,"&gt;=3")=1),AND(G8&gt;=3,COUNTIF(G6:G15,"&gt;=3")=1),AND(H8&gt;=3,COUNTIF(H6:H15,"&gt;=3")=1),AND(I8&gt;=3,COUNTIF(I6:I15,"&gt;=3")=1),AND(J8&gt;=3,COUNTIF(J6:J15,"&gt;=3")=1)),"⚠ Sole expert","")</f>
        <v/>
      </c>
    </row>
    <row r="9" customFormat="false" ht="18.75" hidden="false" customHeight="true" outlineLevel="0" collapsed="false">
      <c r="A9" s="35" t="n">
        <v>4</v>
      </c>
      <c r="B9" s="36" t="s">
        <v>32</v>
      </c>
      <c r="C9" s="37" t="s">
        <v>28</v>
      </c>
      <c r="D9" s="33" t="n">
        <v>1</v>
      </c>
      <c r="E9" s="33" t="n">
        <v>4</v>
      </c>
      <c r="F9" s="33" t="n">
        <v>0</v>
      </c>
      <c r="G9" s="33" t="n">
        <v>4</v>
      </c>
      <c r="H9" s="33" t="n">
        <v>1</v>
      </c>
      <c r="I9" s="33" t="n">
        <v>4</v>
      </c>
      <c r="J9" s="33" t="n">
        <v>0</v>
      </c>
      <c r="K9" s="34" t="str">
        <f aca="false">IF(OR(AND(D9&gt;=3,COUNTIF(D6:D15,"&gt;=3")=1),AND(E9&gt;=3,COUNTIF(E6:E15,"&gt;=3")=1),AND(F9&gt;=3,COUNTIF(F6:F15,"&gt;=3")=1),AND(G9&gt;=3,COUNTIF(G6:G15,"&gt;=3")=1),AND(H9&gt;=3,COUNTIF(H6:H15,"&gt;=3")=1),AND(I9&gt;=3,COUNTIF(I6:I15,"&gt;=3")=1),AND(J9&gt;=3,COUNTIF(J6:J15,"&gt;=3")=1)),"⚠ Sole expert","")</f>
        <v>⚠ Sole expert</v>
      </c>
    </row>
    <row r="10" customFormat="false" ht="18.75" hidden="false" customHeight="true" outlineLevel="0" collapsed="false">
      <c r="A10" s="30" t="n">
        <v>5</v>
      </c>
      <c r="B10" s="31" t="s">
        <v>33</v>
      </c>
      <c r="C10" s="32" t="s">
        <v>34</v>
      </c>
      <c r="D10" s="33" t="n">
        <v>4</v>
      </c>
      <c r="E10" s="33" t="n">
        <v>0</v>
      </c>
      <c r="F10" s="33" t="n">
        <v>3</v>
      </c>
      <c r="G10" s="33" t="n">
        <v>2</v>
      </c>
      <c r="H10" s="33" t="n">
        <v>4</v>
      </c>
      <c r="I10" s="33" t="n">
        <v>0</v>
      </c>
      <c r="J10" s="33" t="n">
        <v>3</v>
      </c>
      <c r="K10" s="34" t="str">
        <f aca="false">IF(OR(AND(D10&gt;=3,COUNTIF(D6:D15,"&gt;=3")=1),AND(E10&gt;=3,COUNTIF(E6:E15,"&gt;=3")=1),AND(F10&gt;=3,COUNTIF(F6:F15,"&gt;=3")=1),AND(G10&gt;=3,COUNTIF(G6:G15,"&gt;=3")=1),AND(H10&gt;=3,COUNTIF(H6:H15,"&gt;=3")=1),AND(I10&gt;=3,COUNTIF(I6:I15,"&gt;=3")=1),AND(J10&gt;=3,COUNTIF(J6:J15,"&gt;=3")=1)),"⚠ Sole expert","")</f>
        <v/>
      </c>
    </row>
    <row r="11" customFormat="false" ht="18.75" hidden="false" customHeight="true" outlineLevel="0" collapsed="false">
      <c r="A11" s="35" t="n">
        <v>6</v>
      </c>
      <c r="B11" s="36" t="s">
        <v>35</v>
      </c>
      <c r="C11" s="37" t="s">
        <v>36</v>
      </c>
      <c r="D11" s="33" t="n">
        <v>3</v>
      </c>
      <c r="E11" s="33" t="n">
        <v>0</v>
      </c>
      <c r="F11" s="33" t="n">
        <v>1</v>
      </c>
      <c r="G11" s="33" t="n">
        <v>0</v>
      </c>
      <c r="H11" s="33" t="n">
        <v>0</v>
      </c>
      <c r="I11" s="33" t="n">
        <v>4</v>
      </c>
      <c r="J11" s="33" t="n">
        <v>1</v>
      </c>
      <c r="K11" s="34" t="str">
        <f aca="false">IF(OR(AND(D11&gt;=3,COUNTIF(D6:D15,"&gt;=3")=1),AND(E11&gt;=3,COUNTIF(E6:E15,"&gt;=3")=1),AND(F11&gt;=3,COUNTIF(F6:F15,"&gt;=3")=1),AND(G11&gt;=3,COUNTIF(G6:G15,"&gt;=3")=1),AND(H11&gt;=3,COUNTIF(H6:H15,"&gt;=3")=1),AND(I11&gt;=3,COUNTIF(I6:I15,"&gt;=3")=1),AND(J11&gt;=3,COUNTIF(J6:J15,"&gt;=3")=1)),"⚠ Sole expert","")</f>
        <v/>
      </c>
    </row>
    <row r="12" customFormat="false" ht="18.75" hidden="false" customHeight="true" outlineLevel="0" collapsed="false">
      <c r="A12" s="30" t="n">
        <v>7</v>
      </c>
      <c r="B12" s="31" t="s">
        <v>37</v>
      </c>
      <c r="C12" s="32" t="s">
        <v>31</v>
      </c>
      <c r="D12" s="33" t="n">
        <v>2</v>
      </c>
      <c r="E12" s="33" t="n">
        <v>0</v>
      </c>
      <c r="F12" s="33" t="n">
        <v>0</v>
      </c>
      <c r="G12" s="33" t="n">
        <v>3</v>
      </c>
      <c r="H12" s="33" t="n">
        <v>4</v>
      </c>
      <c r="I12" s="33" t="n">
        <v>1</v>
      </c>
      <c r="J12" s="33" t="n">
        <v>3</v>
      </c>
      <c r="K12" s="34" t="str">
        <f aca="false">IF(OR(AND(D12&gt;=3,COUNTIF(D6:D15,"&gt;=3")=1),AND(E12&gt;=3,COUNTIF(E6:E15,"&gt;=3")=1),AND(F12&gt;=3,COUNTIF(F6:F15,"&gt;=3")=1),AND(G12&gt;=3,COUNTIF(G6:G15,"&gt;=3")=1),AND(H12&gt;=3,COUNTIF(H6:H15,"&gt;=3")=1),AND(I12&gt;=3,COUNTIF(I6:I15,"&gt;=3")=1),AND(J12&gt;=3,COUNTIF(J6:J15,"&gt;=3")=1)),"⚠ Sole expert","")</f>
        <v/>
      </c>
    </row>
    <row r="13" customFormat="false" ht="18.75" hidden="false" customHeight="true" outlineLevel="0" collapsed="false">
      <c r="A13" s="35" t="n">
        <v>8</v>
      </c>
      <c r="B13" s="36" t="s">
        <v>38</v>
      </c>
      <c r="C13" s="37" t="s">
        <v>28</v>
      </c>
      <c r="D13" s="33" t="n">
        <v>4</v>
      </c>
      <c r="E13" s="33" t="n">
        <v>0</v>
      </c>
      <c r="F13" s="33" t="n">
        <v>2</v>
      </c>
      <c r="G13" s="33" t="n">
        <v>1</v>
      </c>
      <c r="H13" s="33" t="n">
        <v>1</v>
      </c>
      <c r="I13" s="33" t="n">
        <v>2</v>
      </c>
      <c r="J13" s="33" t="n">
        <v>0</v>
      </c>
      <c r="K13" s="34" t="str">
        <f aca="false">IF(OR(AND(D13&gt;=3,COUNTIF(D6:D15,"&gt;=3")=1),AND(E13&gt;=3,COUNTIF(E6:E15,"&gt;=3")=1),AND(F13&gt;=3,COUNTIF(F6:F15,"&gt;=3")=1),AND(G13&gt;=3,COUNTIF(G6:G15,"&gt;=3")=1),AND(H13&gt;=3,COUNTIF(H6:H15,"&gt;=3")=1),AND(I13&gt;=3,COUNTIF(I6:I15,"&gt;=3")=1),AND(J13&gt;=3,COUNTIF(J6:J15,"&gt;=3")=1)),"⚠ Sole expert","")</f>
        <v/>
      </c>
    </row>
    <row r="14" customFormat="false" ht="18.75" hidden="false" customHeight="true" outlineLevel="0" collapsed="false">
      <c r="A14" s="30" t="n">
        <v>9</v>
      </c>
      <c r="B14" s="31" t="s">
        <v>39</v>
      </c>
      <c r="C14" s="32" t="s">
        <v>40</v>
      </c>
      <c r="D14" s="33" t="n">
        <v>0</v>
      </c>
      <c r="E14" s="33" t="n">
        <v>0</v>
      </c>
      <c r="F14" s="33" t="n">
        <v>4</v>
      </c>
      <c r="G14" s="33" t="n">
        <v>4</v>
      </c>
      <c r="H14" s="33" t="n">
        <v>3</v>
      </c>
      <c r="I14" s="33" t="n">
        <v>0</v>
      </c>
      <c r="J14" s="33" t="n">
        <v>2</v>
      </c>
      <c r="K14" s="34" t="str">
        <f aca="false">IF(OR(AND(D14&gt;=3,COUNTIF(D6:D15,"&gt;=3")=1),AND(E14&gt;=3,COUNTIF(E6:E15,"&gt;=3")=1),AND(F14&gt;=3,COUNTIF(F6:F15,"&gt;=3")=1),AND(G14&gt;=3,COUNTIF(G6:G15,"&gt;=3")=1),AND(H14&gt;=3,COUNTIF(H6:H15,"&gt;=3")=1),AND(I14&gt;=3,COUNTIF(I6:I15,"&gt;=3")=1),AND(J14&gt;=3,COUNTIF(J6:J15,"&gt;=3")=1)),"⚠ Sole expert","")</f>
        <v/>
      </c>
    </row>
    <row r="15" customFormat="false" ht="18.75" hidden="false" customHeight="true" outlineLevel="0" collapsed="false">
      <c r="A15" s="35" t="n">
        <v>10</v>
      </c>
      <c r="B15" s="36" t="s">
        <v>41</v>
      </c>
      <c r="C15" s="37" t="s">
        <v>31</v>
      </c>
      <c r="D15" s="33" t="n">
        <v>1</v>
      </c>
      <c r="E15" s="33" t="n">
        <v>0</v>
      </c>
      <c r="F15" s="33" t="n">
        <v>1</v>
      </c>
      <c r="G15" s="33" t="n">
        <v>2</v>
      </c>
      <c r="H15" s="33" t="n">
        <v>2</v>
      </c>
      <c r="I15" s="33" t="n">
        <v>1</v>
      </c>
      <c r="J15" s="33" t="n">
        <v>2</v>
      </c>
      <c r="K15" s="34" t="str">
        <f aca="false">IF(OR(AND(D15&gt;=3,COUNTIF(D6:D15,"&gt;=3")=1),AND(E15&gt;=3,COUNTIF(E6:E15,"&gt;=3")=1),AND(F15&gt;=3,COUNTIF(F6:F15,"&gt;=3")=1),AND(G15&gt;=3,COUNTIF(G6:G15,"&gt;=3")=1),AND(H15&gt;=3,COUNTIF(H6:H15,"&gt;=3")=1),AND(I15&gt;=3,COUNTIF(I6:I15,"&gt;=3")=1),AND(J15&gt;=3,COUNTIF(J6:J15,"&gt;=3")=1)),"⚠ Sole expert","")</f>
        <v/>
      </c>
    </row>
    <row r="16" customFormat="false" ht="18" hidden="false" customHeight="true" outlineLevel="0" collapsed="false">
      <c r="B16" s="38" t="s">
        <v>42</v>
      </c>
      <c r="C16" s="38"/>
      <c r="D16" s="39" t="n">
        <f aca="false">COUNTIF(D6:D15,"&gt;=3")</f>
        <v>5</v>
      </c>
      <c r="E16" s="39" t="n">
        <f aca="false">COUNTIF(E6:E15,"&gt;=3")</f>
        <v>1</v>
      </c>
      <c r="F16" s="39" t="n">
        <f aca="false">COUNTIF(F6:F15,"&gt;=3")</f>
        <v>3</v>
      </c>
      <c r="G16" s="39" t="n">
        <f aca="false">COUNTIF(G6:G15,"&gt;=3")</f>
        <v>4</v>
      </c>
      <c r="H16" s="39" t="n">
        <f aca="false">COUNTIF(H6:H15,"&gt;=3")</f>
        <v>5</v>
      </c>
      <c r="I16" s="39" t="n">
        <f aca="false">COUNTIF(I6:I15,"&gt;=3")</f>
        <v>3</v>
      </c>
      <c r="J16" s="39" t="n">
        <f aca="false">COUNTIF(J6:J15,"&gt;=3")</f>
        <v>2</v>
      </c>
    </row>
    <row r="19" customFormat="false" ht="14.25" hidden="false" customHeight="false" outlineLevel="0" collapsed="false">
      <c r="B19" s="40" t="s">
        <v>43</v>
      </c>
    </row>
    <row r="20" customFormat="false" ht="14.25" hidden="false" customHeight="false" outlineLevel="0" collapsed="false">
      <c r="B20" s="41" t="n">
        <v>0</v>
      </c>
      <c r="C20" s="42" t="s">
        <v>44</v>
      </c>
    </row>
    <row r="21" customFormat="false" ht="14.25" hidden="false" customHeight="false" outlineLevel="0" collapsed="false">
      <c r="B21" s="43" t="n">
        <v>1</v>
      </c>
      <c r="C21" s="42" t="s">
        <v>45</v>
      </c>
    </row>
    <row r="22" customFormat="false" ht="14.25" hidden="false" customHeight="false" outlineLevel="0" collapsed="false">
      <c r="B22" s="44" t="n">
        <v>2</v>
      </c>
      <c r="C22" s="42" t="s">
        <v>46</v>
      </c>
    </row>
    <row r="23" customFormat="false" ht="14.25" hidden="false" customHeight="false" outlineLevel="0" collapsed="false">
      <c r="B23" s="45" t="n">
        <v>3</v>
      </c>
      <c r="C23" s="42" t="s">
        <v>47</v>
      </c>
    </row>
    <row r="24" customFormat="false" ht="14.25" hidden="false" customHeight="false" outlineLevel="0" collapsed="false">
      <c r="B24" s="46" t="n">
        <v>4</v>
      </c>
      <c r="C24" s="42" t="s">
        <v>48</v>
      </c>
    </row>
  </sheetData>
  <mergeCells count="3">
    <mergeCell ref="A1:F1"/>
    <mergeCell ref="A2:F2"/>
    <mergeCell ref="B16:C16"/>
  </mergeCells>
  <conditionalFormatting sqref="D6:J15">
    <cfRule type="colorScale" priority="2">
      <colorScale>
        <cfvo type="num" val="0"/>
        <cfvo type="num" val="2"/>
        <cfvo type="num" val="4"/>
        <color rgb="FFEEF1F4"/>
        <color rgb="FF7FC4AB"/>
        <color rgb="FF009070"/>
      </colorScale>
    </cfRule>
  </conditionalFormatting>
  <conditionalFormatting sqref="D16:J16">
    <cfRule type="dataBar" priority="3">
      <dataBar showValue="1" minLength="10" maxLength="90">
        <cfvo type="num" val="0"/>
        <cfvo type="num" val="10"/>
        <color rgb="FF009070"/>
      </dataBar>
      <extLst>
        <ext xmlns:x14="http://schemas.microsoft.com/office/spreadsheetml/2009/9/main" uri="{B025F937-C7B1-47D3-B67F-A62EFF666E3E}">
          <x14:id>{B114F876-3756-4870-9A78-49E3F127C2B3}</x14:id>
        </ext>
      </extLst>
    </cfRule>
  </conditionalFormatting>
  <conditionalFormatting sqref="K6:K15">
    <cfRule type="cellIs" priority="4" operator="equal" aboveAverage="0" equalAverage="0" bottom="0" percent="0" rank="0" text="" dxfId="0">
      <formula>"⚠ Sole expert"</formula>
    </cfRule>
  </conditionalFormatting>
  <dataValidations count="2">
    <dataValidation allowBlank="false" error="Enter a number from 0 (no knowledge) to 4 (expert)." errorStyle="stop" errorTitle="Invalid level" operator="between" showDropDown="false" showErrorMessage="true" showInputMessage="false" sqref="D6:J15" type="whole">
      <formula1>0</formula1>
      <formula2>4</formula2>
    </dataValidation>
    <dataValidation allowBlank="true" errorStyle="stop" operator="between" showDropDown="false" showErrorMessage="false" showInputMessage="false" sqref="C6:C15" type="list">
      <formula1>"Production,Warehouse,Quality,Maintenance,Logistics"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14F876-3756-4870-9A78-49E3F127C2B3}">
            <x14:dataBar minLength="10" maxLength="90" axisPosition="none" gradient="true">
              <x14:cfvo type="num">
                <xm:f>0</xm:f>
              </x14:cfvo>
              <x14:cfvo type="num">
                <xm:f>10</xm:f>
              </x14:cfvo>
              <x14:negativeFillColor rgb="FF009070"/>
              <x14:axisColor rgb="FF000000"/>
            </x14:dataBar>
          </x14:cfRule>
          <xm:sqref>D16:J16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4B43"/>
    <pageSetUpPr fitToPage="false"/>
  </sheetPr>
  <dimension ref="A1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46"/>
  </cols>
  <sheetData>
    <row r="1" customFormat="false" ht="17.25" hidden="false" customHeight="true" outlineLevel="0" collapsed="false">
      <c r="A1" s="47" t="s">
        <v>49</v>
      </c>
      <c r="B1" s="47"/>
      <c r="C1" s="47"/>
      <c r="D1" s="47"/>
    </row>
    <row r="2" customFormat="false" ht="14.25" hidden="false" customHeight="false" outlineLevel="0" collapsed="false">
      <c r="A2" s="25" t="s">
        <v>50</v>
      </c>
      <c r="B2" s="25"/>
      <c r="C2" s="25"/>
      <c r="D2" s="25"/>
    </row>
    <row r="5" customFormat="false" ht="25.5" hidden="false" customHeight="true" outlineLevel="0" collapsed="false">
      <c r="A5" s="48" t="s">
        <v>11</v>
      </c>
      <c r="B5" s="48" t="s">
        <v>51</v>
      </c>
      <c r="C5" s="48" t="s">
        <v>52</v>
      </c>
      <c r="D5" s="48" t="s">
        <v>53</v>
      </c>
      <c r="H5" s="49" t="n">
        <f aca="false">COUNTIF(C6:C12,"CRITICAL")</f>
        <v>1</v>
      </c>
    </row>
    <row r="6" customFormat="false" ht="30" hidden="false" customHeight="true" outlineLevel="0" collapsed="false">
      <c r="A6" s="50" t="s">
        <v>13</v>
      </c>
      <c r="B6" s="51" t="n">
        <f aca="false">COUNTIF('Skill Matrix'!D6:D15,"&gt;=3")</f>
        <v>5</v>
      </c>
      <c r="C6" s="52" t="str">
        <f aca="false">IF(B6&lt;=1,"CRITICAL",IF(B6=2,"BORDERLINE","OK"))</f>
        <v>OK</v>
      </c>
      <c r="D6" s="53" t="str">
        <f aca="false">IF(B6&lt;=1,"Only "&amp;B6&amp;" person knows this. Their absence stops the line.",IF(B6=2,"Two people — add a backup before it becomes a problem.","Team is adequately covered."))</f>
        <v>Team is adequately covered.</v>
      </c>
    </row>
    <row r="7" customFormat="false" ht="30" hidden="false" customHeight="true" outlineLevel="0" collapsed="false">
      <c r="A7" s="54" t="s">
        <v>15</v>
      </c>
      <c r="B7" s="55" t="n">
        <f aca="false">COUNTIF('Skill Matrix'!E6:E15,"&gt;=3")</f>
        <v>1</v>
      </c>
      <c r="C7" s="56" t="str">
        <f aca="false">IF(B7&lt;=1,"CRITICAL",IF(B7=2,"BORDERLINE","OK"))</f>
        <v>CRITICAL</v>
      </c>
      <c r="D7" s="57" t="str">
        <f aca="false">IF(B7&lt;=1,"Only "&amp;B7&amp;" person knows this. Their absence stops the line.",IF(B7=2,"Two people — add a backup before it becomes a problem.","Team is adequately covered."))</f>
        <v>Only 1 person knows this. Their absence stops the line.</v>
      </c>
    </row>
    <row r="8" customFormat="false" ht="30" hidden="false" customHeight="true" outlineLevel="0" collapsed="false">
      <c r="A8" s="50" t="s">
        <v>16</v>
      </c>
      <c r="B8" s="51" t="n">
        <f aca="false">COUNTIF('Skill Matrix'!F6:F15,"&gt;=3")</f>
        <v>3</v>
      </c>
      <c r="C8" s="52" t="str">
        <f aca="false">IF(B8&lt;=1,"CRITICAL",IF(B8=2,"BORDERLINE","OK"))</f>
        <v>OK</v>
      </c>
      <c r="D8" s="53" t="str">
        <f aca="false">IF(B8&lt;=1,"Only "&amp;B8&amp;" person knows this. Their absence stops the line.",IF(B8=2,"Two people — add a backup before it becomes a problem.","Team is adequately covered."))</f>
        <v>Team is adequately covered.</v>
      </c>
    </row>
    <row r="9" customFormat="false" ht="30" hidden="false" customHeight="true" outlineLevel="0" collapsed="false">
      <c r="A9" s="54" t="s">
        <v>17</v>
      </c>
      <c r="B9" s="55" t="n">
        <f aca="false">COUNTIF('Skill Matrix'!G6:G15,"&gt;=3")</f>
        <v>4</v>
      </c>
      <c r="C9" s="56" t="str">
        <f aca="false">IF(B9&lt;=1,"CRITICAL",IF(B9=2,"BORDERLINE","OK"))</f>
        <v>OK</v>
      </c>
      <c r="D9" s="57" t="str">
        <f aca="false">IF(B9&lt;=1,"Only "&amp;B9&amp;" person knows this. Their absence stops the line.",IF(B9=2,"Two people — add a backup before it becomes a problem.","Team is adequately covered."))</f>
        <v>Team is adequately covered.</v>
      </c>
    </row>
    <row r="10" customFormat="false" ht="30" hidden="false" customHeight="true" outlineLevel="0" collapsed="false">
      <c r="A10" s="50" t="s">
        <v>18</v>
      </c>
      <c r="B10" s="51" t="n">
        <f aca="false">COUNTIF('Skill Matrix'!H6:H15,"&gt;=3")</f>
        <v>5</v>
      </c>
      <c r="C10" s="52" t="str">
        <f aca="false">IF(B10&lt;=1,"CRITICAL",IF(B10=2,"BORDERLINE","OK"))</f>
        <v>OK</v>
      </c>
      <c r="D10" s="53" t="str">
        <f aca="false">IF(B10&lt;=1,"Only "&amp;B10&amp;" person knows this. Their absence stops the line.",IF(B10=2,"Two people — add a backup before it becomes a problem.","Team is adequately covered."))</f>
        <v>Team is adequately covered.</v>
      </c>
    </row>
    <row r="11" customFormat="false" ht="30" hidden="false" customHeight="true" outlineLevel="0" collapsed="false">
      <c r="A11" s="54" t="s">
        <v>19</v>
      </c>
      <c r="B11" s="55" t="n">
        <f aca="false">COUNTIF('Skill Matrix'!I6:I15,"&gt;=3")</f>
        <v>3</v>
      </c>
      <c r="C11" s="56" t="str">
        <f aca="false">IF(B11&lt;=1,"CRITICAL",IF(B11=2,"BORDERLINE","OK"))</f>
        <v>OK</v>
      </c>
      <c r="D11" s="57" t="str">
        <f aca="false">IF(B11&lt;=1,"Only "&amp;B11&amp;" person knows this. Their absence stops the line.",IF(B11=2,"Two people — add a backup before it becomes a problem.","Team is adequately covered."))</f>
        <v>Team is adequately covered.</v>
      </c>
    </row>
    <row r="12" customFormat="false" ht="30" hidden="false" customHeight="true" outlineLevel="0" collapsed="false">
      <c r="A12" s="50" t="s">
        <v>20</v>
      </c>
      <c r="B12" s="51" t="n">
        <f aca="false">COUNTIF('Skill Matrix'!J6:J15,"&gt;=3")</f>
        <v>2</v>
      </c>
      <c r="C12" s="52" t="str">
        <f aca="false">IF(B12&lt;=1,"CRITICAL",IF(B12=2,"BORDERLINE","OK"))</f>
        <v>BORDERLINE</v>
      </c>
      <c r="D12" s="53" t="str">
        <f aca="false">IF(B12&lt;=1,"Only "&amp;B12&amp;" person knows this. Their absence stops the line.",IF(B12=2,"Two people — add a backup before it becomes a problem.","Team is adequately covered."))</f>
        <v>Two people — add a backup before it becomes a problem.</v>
      </c>
    </row>
    <row r="15" customFormat="false" ht="21.75" hidden="false" customHeight="true" outlineLevel="0" collapsed="false">
      <c r="A15" s="58" t="s">
        <v>54</v>
      </c>
      <c r="B15" s="58"/>
      <c r="C15" s="58"/>
      <c r="D15" s="58"/>
    </row>
    <row r="16" customFormat="false" ht="19.5" hidden="false" customHeight="true" outlineLevel="0" collapsed="false">
      <c r="A16" s="59" t="s">
        <v>55</v>
      </c>
      <c r="B16" s="59"/>
      <c r="C16" s="59"/>
      <c r="D16" s="59"/>
    </row>
  </sheetData>
  <mergeCells count="4">
    <mergeCell ref="A1:D1"/>
    <mergeCell ref="A2:D2"/>
    <mergeCell ref="A15:D15"/>
    <mergeCell ref="A16:D16"/>
  </mergeCells>
  <conditionalFormatting sqref="C6:C12">
    <cfRule type="cellIs" priority="2" operator="equal" aboveAverage="0" equalAverage="0" bottom="0" percent="0" rank="0" text="" dxfId="0">
      <formula>"CRITICAL"</formula>
    </cfRule>
    <cfRule type="cellIs" priority="3" operator="equal" aboveAverage="0" equalAverage="0" bottom="0" percent="0" rank="0" text="" dxfId="1">
      <formula>"BORDERLINE"</formula>
    </cfRule>
  </conditionalFormatting>
  <conditionalFormatting sqref="B6:B12">
    <cfRule type="dataBar" priority="4">
      <dataBar showValue="1" minLength="10" maxLength="90">
        <cfvo type="num" val="0"/>
        <cfvo type="num" val="10"/>
        <color rgb="FF009070"/>
      </dataBar>
      <extLst>
        <ext xmlns:x14="http://schemas.microsoft.com/office/spreadsheetml/2009/9/main" uri="{B025F937-C7B1-47D3-B67F-A62EFF666E3E}">
          <x14:id>{3355FFAB-5BCF-49E3-A9AD-8C53A8ADD9FF}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355FFAB-5BCF-49E3-A9AD-8C53A8ADD9FF}">
            <x14:dataBar minLength="10" maxLength="90" axisPosition="none" gradient="true">
              <x14:cfvo type="num">
                <xm:f>0</xm:f>
              </x14:cfvo>
              <x14:cfvo type="num">
                <xm:f>10</xm:f>
              </x14:cfvo>
              <x14:negativeFillColor rgb="FF009070"/>
              <x14:axisColor rgb="FF000000"/>
            </x14:dataBar>
          </x14:cfRule>
          <xm:sqref>B6:B12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EF1F4"/>
    <pageSetUpPr fitToPage="false"/>
  </sheetPr>
  <dimension ref="A1:B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85"/>
  </cols>
  <sheetData>
    <row r="1" customFormat="false" ht="17.25" hidden="false" customHeight="true" outlineLevel="0" collapsed="false">
      <c r="A1" s="47" t="s">
        <v>56</v>
      </c>
      <c r="B1" s="47"/>
    </row>
    <row r="3" customFormat="false" ht="14.25" hidden="false" customHeight="false" outlineLevel="0" collapsed="false">
      <c r="A3" s="40" t="s">
        <v>57</v>
      </c>
    </row>
    <row r="4" customFormat="false" ht="15" hidden="false" customHeight="true" outlineLevel="0" collapsed="false">
      <c r="A4" s="60" t="s">
        <v>58</v>
      </c>
      <c r="B4" s="60"/>
    </row>
    <row r="6" customFormat="false" ht="14.25" hidden="false" customHeight="false" outlineLevel="0" collapsed="false">
      <c r="A6" s="40" t="s">
        <v>59</v>
      </c>
    </row>
    <row r="7" customFormat="false" ht="15" hidden="false" customHeight="true" outlineLevel="0" collapsed="false">
      <c r="A7" s="60" t="s">
        <v>60</v>
      </c>
      <c r="B7" s="60"/>
    </row>
    <row r="9" customFormat="false" ht="14.25" hidden="false" customHeight="false" outlineLevel="0" collapsed="false">
      <c r="A9" s="40" t="s">
        <v>61</v>
      </c>
    </row>
    <row r="10" customFormat="false" ht="15" hidden="false" customHeight="true" outlineLevel="0" collapsed="false">
      <c r="A10" s="60" t="s">
        <v>62</v>
      </c>
      <c r="B10" s="60"/>
    </row>
    <row r="12" customFormat="false" ht="14.25" hidden="false" customHeight="false" outlineLevel="0" collapsed="false">
      <c r="A12" s="40" t="s">
        <v>63</v>
      </c>
    </row>
    <row r="13" customFormat="false" ht="15" hidden="false" customHeight="true" outlineLevel="0" collapsed="false">
      <c r="A13" s="60" t="s">
        <v>64</v>
      </c>
      <c r="B13" s="60"/>
    </row>
    <row r="15" customFormat="false" ht="14.25" hidden="false" customHeight="false" outlineLevel="0" collapsed="false">
      <c r="A15" s="40" t="s">
        <v>65</v>
      </c>
    </row>
    <row r="16" customFormat="false" ht="23.25" hidden="false" customHeight="true" outlineLevel="0" collapsed="false">
      <c r="A16" s="60" t="s">
        <v>66</v>
      </c>
      <c r="B16" s="60"/>
    </row>
    <row r="18" customFormat="false" ht="14.25" hidden="false" customHeight="false" outlineLevel="0" collapsed="false">
      <c r="A18" s="40" t="s">
        <v>67</v>
      </c>
    </row>
    <row r="19" customFormat="false" ht="23.25" hidden="false" customHeight="true" outlineLevel="0" collapsed="false">
      <c r="A19" s="60" t="s">
        <v>68</v>
      </c>
      <c r="B19" s="60"/>
    </row>
    <row r="22" customFormat="false" ht="49.5" hidden="false" customHeight="true" outlineLevel="0" collapsed="false">
      <c r="A22" s="61" t="s">
        <v>69</v>
      </c>
      <c r="B22" s="61"/>
    </row>
  </sheetData>
  <mergeCells count="8">
    <mergeCell ref="A1:B1"/>
    <mergeCell ref="A4:B4"/>
    <mergeCell ref="A7:B7"/>
    <mergeCell ref="A10:B10"/>
    <mergeCell ref="A13:B13"/>
    <mergeCell ref="A16:B16"/>
    <mergeCell ref="A19:B19"/>
    <mergeCell ref="A22:B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2026-06-20T12:55:37Z</dcterms:created>
  <dc:creator>openpyxl</dc:creator>
  <dc:description/>
  <dc:language>en-US</dc:language>
  <cp:lastModifiedBy/>
  <dcterms:modified xsi:type="dcterms:W3CDTF">2026-06-20T13:45:10Z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